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<sst xmlns="http://schemas.openxmlformats.org/spreadsheetml/2006/main" count="140" uniqueCount="86">
  <si>
    <t>total time</t>
  </si>
  <si>
    <t>Train number</t>
  </si>
  <si>
    <t>Name</t>
  </si>
  <si>
    <t>distance</t>
  </si>
  <si>
    <t>hours</t>
  </si>
  <si>
    <t>minutes</t>
  </si>
  <si>
    <t>total minutes</t>
  </si>
  <si>
    <t>average speed</t>
  </si>
  <si>
    <t>average speed in 1993</t>
  </si>
  <si>
    <t>difference</t>
  </si>
  <si>
    <t>remarks</t>
  </si>
  <si>
    <t>Pushpak</t>
  </si>
  <si>
    <t>Mandore</t>
  </si>
  <si>
    <t>GT Mail</t>
  </si>
  <si>
    <t>Poorva</t>
  </si>
  <si>
    <t>Karnataka</t>
  </si>
  <si>
    <t>Earlier MG</t>
  </si>
  <si>
    <t>AP Express</t>
  </si>
  <si>
    <t>Hapa-JAT</t>
  </si>
  <si>
    <t>Prayagraj</t>
  </si>
  <si>
    <t>Jamnagar-JAT</t>
  </si>
  <si>
    <t>Gitanjali</t>
  </si>
  <si>
    <t>Coromandal</t>
  </si>
  <si>
    <t>Ashram</t>
  </si>
  <si>
    <t>DQ</t>
  </si>
  <si>
    <t>Punjab Mail</t>
  </si>
  <si>
    <t>Brindavan</t>
  </si>
  <si>
    <t>Sarvodaya</t>
  </si>
  <si>
    <t>Dhauli</t>
  </si>
  <si>
    <t>Kalka Mail</t>
  </si>
  <si>
    <t>Kovai</t>
  </si>
  <si>
    <t>Gondwana</t>
  </si>
  <si>
    <t>Jaipur SF</t>
  </si>
  <si>
    <t>Satvahana Express</t>
  </si>
  <si>
    <t>Pallavan</t>
  </si>
  <si>
    <t>Tamil Nadu</t>
  </si>
  <si>
    <t>GT</t>
  </si>
  <si>
    <t>Kerala</t>
  </si>
  <si>
    <t>Purshottam</t>
  </si>
  <si>
    <t>JAT-Jamnagar</t>
  </si>
  <si>
    <t>Navjeevan</t>
  </si>
  <si>
    <t>Gomti</t>
  </si>
  <si>
    <t>Puri Express</t>
  </si>
  <si>
    <t>Swaraj</t>
  </si>
  <si>
    <t>Pinakini</t>
  </si>
  <si>
    <t>Lalbagh</t>
  </si>
  <si>
    <t>Paschim</t>
  </si>
  <si>
    <t>Vaigai</t>
  </si>
  <si>
    <t>Vadodara Express</t>
  </si>
  <si>
    <t>Karnavati</t>
  </si>
  <si>
    <t>Taj Express</t>
  </si>
  <si>
    <t>Vikramshila</t>
  </si>
  <si>
    <t>Avantika</t>
  </si>
  <si>
    <t>Goa</t>
  </si>
  <si>
    <t>Shane-e-Punjab</t>
  </si>
  <si>
    <t>NZM-BSL</t>
  </si>
  <si>
    <t>extended to Bhusawal</t>
  </si>
  <si>
    <t>time added at Bandra for attaching detaching coaches</t>
  </si>
  <si>
    <t>time added at Londa for attaching detaching coaches</t>
  </si>
  <si>
    <t>was it really so low in 1993?</t>
  </si>
  <si>
    <t>excellent improvement for a long distance!!</t>
  </si>
  <si>
    <t>one of the best…!!</t>
  </si>
  <si>
    <t>still less than its heydays in the 1980s</t>
  </si>
  <si>
    <t>could do even better without the speed restrictions</t>
  </si>
  <si>
    <t>really aggressive schedule…</t>
  </si>
  <si>
    <t>raising the bar!!</t>
  </si>
  <si>
    <t>the best WR train….and can do even better</t>
  </si>
  <si>
    <t>consistent performer</t>
  </si>
  <si>
    <t>should have been even faster…</t>
  </si>
  <si>
    <t>Earlier MG, suffers from single line track thruout its journey</t>
  </si>
  <si>
    <t>a notch better…can touch 70</t>
  </si>
  <si>
    <t>very consistent</t>
  </si>
  <si>
    <t>the train quality seems to have deteriorated</t>
  </si>
  <si>
    <t>the longest of them all…and still good enough!!</t>
  </si>
  <si>
    <t>can be much better now with fully electified run and single loco</t>
  </si>
  <si>
    <t>does it keep to its schedule?</t>
  </si>
  <si>
    <t>once the pride of WR…</t>
  </si>
  <si>
    <t>the only way is up…it cannot deteriorate further</t>
  </si>
  <si>
    <t>why has this train gone down?</t>
  </si>
  <si>
    <t>the biggest loser…</t>
  </si>
  <si>
    <t>steadily losing prestige…down…down….</t>
  </si>
  <si>
    <t>big improvement!! Silly overtakes like the AP have also been eliminated</t>
  </si>
  <si>
    <t>still prestigious</t>
  </si>
  <si>
    <t>still the queen!!!</t>
  </si>
  <si>
    <t>Western Railway has taken the lead in downgrading superfasts.  Short distance, long distance seems to make no difference.</t>
  </si>
  <si>
    <t>every SF has suffered.  Only the old MG trains have been upgraded slightly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</si>
</sst>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7.28125" style="0" bestFit="1" customWidth="1"/>
    <col min="3" max="8" width="9.140625" style="26" customWidth="1"/>
    <col min="9" max="9" width="9.8515625" style="26" customWidth="1"/>
    <col min="10" max="10" width="25.421875" style="22" customWidth="1"/>
  </cols>
  <sheetData>
    <row r="1" spans="1:10" ht="12.75">
      <c r="A1" s="1"/>
      <c r="B1" s="1"/>
      <c r="C1" s="28"/>
      <c r="D1" s="28"/>
      <c r="E1" s="46" t="s">
        <v>0</v>
      </c>
      <c r="F1" s="46"/>
      <c r="G1" s="28"/>
      <c r="H1" s="27"/>
      <c r="I1" s="23"/>
      <c r="J1" s="20"/>
    </row>
    <row r="2" spans="1:10" ht="38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9" t="s">
        <v>7</v>
      </c>
      <c r="H2" s="38" t="s">
        <v>8</v>
      </c>
      <c r="I2" s="24" t="s">
        <v>9</v>
      </c>
      <c r="J2" s="19" t="s">
        <v>10</v>
      </c>
    </row>
    <row r="3" spans="1:10" ht="38.25">
      <c r="A3" s="4">
        <v>2134</v>
      </c>
      <c r="B3" s="5" t="s">
        <v>11</v>
      </c>
      <c r="C3" s="4">
        <v>1427</v>
      </c>
      <c r="D3" s="4">
        <v>24</v>
      </c>
      <c r="E3" s="4">
        <v>15</v>
      </c>
      <c r="F3" s="4">
        <f aca="true" t="shared" si="0" ref="F3:F34">D3*60+E3</f>
        <v>1455</v>
      </c>
      <c r="G3" s="30">
        <f aca="true" t="shared" si="1" ref="G3:G34">C3/F3*60</f>
        <v>58.845360824742265</v>
      </c>
      <c r="H3" s="39">
        <v>52.86</v>
      </c>
      <c r="I3" s="25">
        <f aca="true" t="shared" si="2" ref="I3:I34">G3-H3</f>
        <v>5.985360824742266</v>
      </c>
      <c r="J3" s="21" t="s">
        <v>81</v>
      </c>
    </row>
    <row r="4" spans="1:10" ht="12.75">
      <c r="A4" s="6">
        <v>2461</v>
      </c>
      <c r="B4" s="7" t="s">
        <v>12</v>
      </c>
      <c r="C4" s="6">
        <v>623</v>
      </c>
      <c r="D4" s="6">
        <v>11</v>
      </c>
      <c r="E4" s="6">
        <v>10</v>
      </c>
      <c r="F4" s="6">
        <f t="shared" si="0"/>
        <v>670</v>
      </c>
      <c r="G4" s="31">
        <f t="shared" si="1"/>
        <v>55.791044776119406</v>
      </c>
      <c r="H4" s="40">
        <v>50.08</v>
      </c>
      <c r="I4" s="25">
        <f t="shared" si="2"/>
        <v>5.711044776119408</v>
      </c>
      <c r="J4" s="21" t="s">
        <v>16</v>
      </c>
    </row>
    <row r="5" spans="1:10" ht="12.75">
      <c r="A5" s="8">
        <v>2904</v>
      </c>
      <c r="B5" s="9" t="s">
        <v>13</v>
      </c>
      <c r="C5" s="8">
        <v>1907</v>
      </c>
      <c r="D5" s="8">
        <v>32</v>
      </c>
      <c r="E5" s="8">
        <v>35</v>
      </c>
      <c r="F5" s="8">
        <f t="shared" si="0"/>
        <v>1955</v>
      </c>
      <c r="G5" s="32">
        <f t="shared" si="1"/>
        <v>58.52685421994885</v>
      </c>
      <c r="H5" s="41">
        <v>53.4</v>
      </c>
      <c r="I5" s="25">
        <f t="shared" si="2"/>
        <v>5.126854219948854</v>
      </c>
      <c r="J5" s="21" t="s">
        <v>59</v>
      </c>
    </row>
    <row r="6" spans="1:10" ht="25.5">
      <c r="A6" s="10">
        <v>2381</v>
      </c>
      <c r="B6" s="11" t="s">
        <v>14</v>
      </c>
      <c r="C6" s="10">
        <v>1447</v>
      </c>
      <c r="D6" s="10">
        <v>22</v>
      </c>
      <c r="E6" s="10">
        <v>45</v>
      </c>
      <c r="F6" s="10">
        <f t="shared" si="0"/>
        <v>1365</v>
      </c>
      <c r="G6" s="33">
        <f t="shared" si="1"/>
        <v>63.604395604395606</v>
      </c>
      <c r="H6" s="42">
        <v>59.02</v>
      </c>
      <c r="I6" s="25">
        <f t="shared" si="2"/>
        <v>4.584395604395603</v>
      </c>
      <c r="J6" s="21" t="s">
        <v>63</v>
      </c>
    </row>
    <row r="7" spans="1:10" ht="25.5">
      <c r="A7" s="12">
        <v>2627</v>
      </c>
      <c r="B7" s="13" t="s">
        <v>15</v>
      </c>
      <c r="C7" s="12">
        <v>2483</v>
      </c>
      <c r="D7" s="12">
        <v>40</v>
      </c>
      <c r="E7" s="12">
        <v>40</v>
      </c>
      <c r="F7" s="12">
        <f t="shared" si="0"/>
        <v>2440</v>
      </c>
      <c r="G7" s="34">
        <f t="shared" si="1"/>
        <v>61.05737704918033</v>
      </c>
      <c r="H7" s="43">
        <v>56.49</v>
      </c>
      <c r="I7" s="25">
        <f t="shared" si="2"/>
        <v>4.56737704918033</v>
      </c>
      <c r="J7" s="21" t="s">
        <v>60</v>
      </c>
    </row>
    <row r="8" spans="1:10" ht="12.75">
      <c r="A8" s="6">
        <v>2462</v>
      </c>
      <c r="B8" s="7" t="s">
        <v>12</v>
      </c>
      <c r="C8" s="6">
        <v>623</v>
      </c>
      <c r="D8" s="6">
        <v>11</v>
      </c>
      <c r="E8" s="6">
        <v>0</v>
      </c>
      <c r="F8" s="6">
        <f t="shared" si="0"/>
        <v>660</v>
      </c>
      <c r="G8" s="31">
        <f t="shared" si="1"/>
        <v>56.63636363636364</v>
      </c>
      <c r="H8" s="40">
        <v>52.17</v>
      </c>
      <c r="I8" s="25">
        <f t="shared" si="2"/>
        <v>4.4663636363636385</v>
      </c>
      <c r="J8" s="21" t="s">
        <v>16</v>
      </c>
    </row>
    <row r="9" spans="1:10" ht="12.75">
      <c r="A9" s="14">
        <v>2724</v>
      </c>
      <c r="B9" s="15" t="s">
        <v>17</v>
      </c>
      <c r="C9" s="14">
        <v>1680</v>
      </c>
      <c r="D9" s="14">
        <v>25</v>
      </c>
      <c r="E9" s="14">
        <v>55</v>
      </c>
      <c r="F9" s="14">
        <f t="shared" si="0"/>
        <v>1555</v>
      </c>
      <c r="G9" s="35">
        <f t="shared" si="1"/>
        <v>64.82315112540194</v>
      </c>
      <c r="H9" s="44">
        <v>60.4</v>
      </c>
      <c r="I9" s="25">
        <f t="shared" si="2"/>
        <v>4.423151125401937</v>
      </c>
      <c r="J9" s="21" t="s">
        <v>82</v>
      </c>
    </row>
    <row r="10" spans="1:10" ht="12.75">
      <c r="A10" s="6">
        <v>2475</v>
      </c>
      <c r="B10" s="7" t="s">
        <v>18</v>
      </c>
      <c r="C10" s="6">
        <v>2006</v>
      </c>
      <c r="D10" s="6">
        <v>33</v>
      </c>
      <c r="E10" s="6">
        <v>55</v>
      </c>
      <c r="F10" s="6">
        <f t="shared" si="0"/>
        <v>2035</v>
      </c>
      <c r="G10" s="31">
        <f t="shared" si="1"/>
        <v>59.14496314496314</v>
      </c>
      <c r="H10" s="40">
        <v>55.13</v>
      </c>
      <c r="I10" s="25">
        <f t="shared" si="2"/>
        <v>4.01496314496314</v>
      </c>
      <c r="J10" s="21" t="s">
        <v>59</v>
      </c>
    </row>
    <row r="11" spans="1:10" ht="12.75">
      <c r="A11" s="6">
        <v>2418</v>
      </c>
      <c r="B11" s="7" t="s">
        <v>19</v>
      </c>
      <c r="C11" s="6">
        <v>637</v>
      </c>
      <c r="D11" s="6">
        <v>9</v>
      </c>
      <c r="E11" s="6">
        <v>20</v>
      </c>
      <c r="F11" s="6">
        <f t="shared" si="0"/>
        <v>560</v>
      </c>
      <c r="G11" s="31">
        <f t="shared" si="1"/>
        <v>68.25</v>
      </c>
      <c r="H11" s="40">
        <v>64.31</v>
      </c>
      <c r="I11" s="25">
        <f t="shared" si="2"/>
        <v>3.9399999999999977</v>
      </c>
      <c r="J11" s="21" t="s">
        <v>61</v>
      </c>
    </row>
    <row r="12" spans="1:10" ht="12.75">
      <c r="A12" s="6">
        <v>2477</v>
      </c>
      <c r="B12" s="7" t="s">
        <v>20</v>
      </c>
      <c r="C12" s="6">
        <v>2015</v>
      </c>
      <c r="D12" s="6">
        <v>34</v>
      </c>
      <c r="E12" s="6">
        <v>15</v>
      </c>
      <c r="F12" s="6">
        <f t="shared" si="0"/>
        <v>2055</v>
      </c>
      <c r="G12" s="31">
        <f t="shared" si="1"/>
        <v>58.83211678832117</v>
      </c>
      <c r="H12" s="40">
        <v>55.06</v>
      </c>
      <c r="I12" s="25">
        <f t="shared" si="2"/>
        <v>3.7721167883211706</v>
      </c>
      <c r="J12" s="21" t="s">
        <v>59</v>
      </c>
    </row>
    <row r="13" spans="1:10" ht="25.5">
      <c r="A13" s="16">
        <v>2859</v>
      </c>
      <c r="B13" s="17" t="s">
        <v>21</v>
      </c>
      <c r="C13" s="16">
        <v>1969</v>
      </c>
      <c r="D13" s="16">
        <v>31</v>
      </c>
      <c r="E13" s="16">
        <v>35</v>
      </c>
      <c r="F13" s="16">
        <f t="shared" si="0"/>
        <v>1895</v>
      </c>
      <c r="G13" s="36">
        <f t="shared" si="1"/>
        <v>62.343007915567284</v>
      </c>
      <c r="H13" s="45">
        <v>59.1</v>
      </c>
      <c r="I13" s="25">
        <f t="shared" si="2"/>
        <v>3.243007915567283</v>
      </c>
      <c r="J13" s="21" t="s">
        <v>62</v>
      </c>
    </row>
    <row r="14" spans="1:10" ht="12.75">
      <c r="A14" s="16">
        <v>2842</v>
      </c>
      <c r="B14" s="17" t="s">
        <v>22</v>
      </c>
      <c r="C14" s="16">
        <v>1663</v>
      </c>
      <c r="D14" s="16">
        <v>28</v>
      </c>
      <c r="E14" s="16">
        <v>0</v>
      </c>
      <c r="F14" s="16">
        <f t="shared" si="0"/>
        <v>1680</v>
      </c>
      <c r="G14" s="36">
        <f t="shared" si="1"/>
        <v>59.392857142857146</v>
      </c>
      <c r="H14" s="45">
        <v>56.21</v>
      </c>
      <c r="I14" s="25">
        <f t="shared" si="2"/>
        <v>3.182857142857145</v>
      </c>
      <c r="J14" s="21"/>
    </row>
    <row r="15" spans="1:10" ht="12.75">
      <c r="A15" s="4">
        <v>2133</v>
      </c>
      <c r="B15" s="5" t="s">
        <v>11</v>
      </c>
      <c r="C15" s="4">
        <v>1426</v>
      </c>
      <c r="D15" s="4">
        <v>24</v>
      </c>
      <c r="E15" s="4">
        <v>25</v>
      </c>
      <c r="F15" s="4">
        <f t="shared" si="0"/>
        <v>1465</v>
      </c>
      <c r="G15" s="30">
        <f t="shared" si="1"/>
        <v>58.40273037542662</v>
      </c>
      <c r="H15" s="39">
        <v>55.27</v>
      </c>
      <c r="I15" s="25">
        <f t="shared" si="2"/>
        <v>3.1327303754266183</v>
      </c>
      <c r="J15" s="21"/>
    </row>
    <row r="16" spans="1:10" ht="12.75">
      <c r="A16" s="10">
        <v>2303</v>
      </c>
      <c r="B16" s="11" t="s">
        <v>14</v>
      </c>
      <c r="C16" s="10">
        <v>1531</v>
      </c>
      <c r="D16" s="10">
        <v>23</v>
      </c>
      <c r="E16" s="10">
        <v>0</v>
      </c>
      <c r="F16" s="10">
        <f t="shared" si="0"/>
        <v>1380</v>
      </c>
      <c r="G16" s="33">
        <f t="shared" si="1"/>
        <v>66.56521739130434</v>
      </c>
      <c r="H16" s="42">
        <v>63.65</v>
      </c>
      <c r="I16" s="25">
        <f t="shared" si="2"/>
        <v>2.9152173913043455</v>
      </c>
      <c r="J16" s="21"/>
    </row>
    <row r="17" spans="1:10" ht="12.75">
      <c r="A17" s="8">
        <v>2916</v>
      </c>
      <c r="B17" s="9" t="s">
        <v>23</v>
      </c>
      <c r="C17" s="8">
        <v>939</v>
      </c>
      <c r="D17" s="8">
        <v>16</v>
      </c>
      <c r="E17" s="8">
        <v>55</v>
      </c>
      <c r="F17" s="8">
        <f t="shared" si="0"/>
        <v>1015</v>
      </c>
      <c r="G17" s="32">
        <f t="shared" si="1"/>
        <v>55.50738916256158</v>
      </c>
      <c r="H17" s="41">
        <v>52.62</v>
      </c>
      <c r="I17" s="25">
        <f t="shared" si="2"/>
        <v>2.8873891625615826</v>
      </c>
      <c r="J17" s="21" t="s">
        <v>16</v>
      </c>
    </row>
    <row r="18" spans="1:10" ht="12.75">
      <c r="A18" s="4">
        <v>2123</v>
      </c>
      <c r="B18" s="5" t="s">
        <v>24</v>
      </c>
      <c r="C18" s="4">
        <v>192</v>
      </c>
      <c r="D18" s="4">
        <v>3</v>
      </c>
      <c r="E18" s="4">
        <v>15</v>
      </c>
      <c r="F18" s="4">
        <f t="shared" si="0"/>
        <v>195</v>
      </c>
      <c r="G18" s="30">
        <f t="shared" si="1"/>
        <v>59.07692307692308</v>
      </c>
      <c r="H18" s="39">
        <v>56.2</v>
      </c>
      <c r="I18" s="25">
        <f t="shared" si="2"/>
        <v>2.8769230769230774</v>
      </c>
      <c r="J18" s="21" t="s">
        <v>83</v>
      </c>
    </row>
    <row r="19" spans="1:10" ht="12.75">
      <c r="A19" s="4">
        <v>2124</v>
      </c>
      <c r="B19" s="5" t="s">
        <v>24</v>
      </c>
      <c r="C19" s="4">
        <v>192</v>
      </c>
      <c r="D19" s="4">
        <v>3</v>
      </c>
      <c r="E19" s="4">
        <v>15</v>
      </c>
      <c r="F19" s="4">
        <f t="shared" si="0"/>
        <v>195</v>
      </c>
      <c r="G19" s="30">
        <f t="shared" si="1"/>
        <v>59.07692307692308</v>
      </c>
      <c r="H19" s="39">
        <v>56.2</v>
      </c>
      <c r="I19" s="25">
        <f t="shared" si="2"/>
        <v>2.8769230769230774</v>
      </c>
      <c r="J19" s="21"/>
    </row>
    <row r="20" spans="1:10" ht="12.75">
      <c r="A20" s="4">
        <v>2137</v>
      </c>
      <c r="B20" s="5" t="s">
        <v>25</v>
      </c>
      <c r="C20" s="4">
        <v>1935</v>
      </c>
      <c r="D20" s="4">
        <v>34</v>
      </c>
      <c r="E20" s="4">
        <v>10</v>
      </c>
      <c r="F20" s="4">
        <f t="shared" si="0"/>
        <v>2050</v>
      </c>
      <c r="G20" s="30">
        <f t="shared" si="1"/>
        <v>56.63414634146341</v>
      </c>
      <c r="H20" s="39">
        <v>53.8</v>
      </c>
      <c r="I20" s="25">
        <f t="shared" si="2"/>
        <v>2.8341463414634163</v>
      </c>
      <c r="J20" s="21" t="s">
        <v>64</v>
      </c>
    </row>
    <row r="21" spans="1:10" ht="12.75">
      <c r="A21" s="12">
        <v>2639</v>
      </c>
      <c r="B21" s="13" t="s">
        <v>26</v>
      </c>
      <c r="C21" s="12">
        <v>361</v>
      </c>
      <c r="D21" s="12">
        <v>6</v>
      </c>
      <c r="E21" s="12">
        <v>5</v>
      </c>
      <c r="F21" s="12">
        <f t="shared" si="0"/>
        <v>365</v>
      </c>
      <c r="G21" s="34">
        <f t="shared" si="1"/>
        <v>59.34246575342466</v>
      </c>
      <c r="H21" s="43">
        <v>56.53</v>
      </c>
      <c r="I21" s="25">
        <f t="shared" si="2"/>
        <v>2.812465753424661</v>
      </c>
      <c r="J21" s="21"/>
    </row>
    <row r="22" spans="1:10" ht="12.75">
      <c r="A22" s="6">
        <v>2417</v>
      </c>
      <c r="B22" s="7" t="s">
        <v>19</v>
      </c>
      <c r="C22" s="6">
        <v>637</v>
      </c>
      <c r="D22" s="6">
        <v>9</v>
      </c>
      <c r="E22" s="6">
        <v>35</v>
      </c>
      <c r="F22" s="6">
        <f t="shared" si="0"/>
        <v>575</v>
      </c>
      <c r="G22" s="31">
        <f t="shared" si="1"/>
        <v>66.4695652173913</v>
      </c>
      <c r="H22" s="40">
        <v>63.73</v>
      </c>
      <c r="I22" s="25">
        <f t="shared" si="2"/>
        <v>2.739565217391309</v>
      </c>
      <c r="J22" s="21"/>
    </row>
    <row r="23" spans="1:10" ht="12.75">
      <c r="A23" s="6">
        <v>2473</v>
      </c>
      <c r="B23" s="7" t="s">
        <v>27</v>
      </c>
      <c r="C23" s="6">
        <v>1685</v>
      </c>
      <c r="D23" s="6">
        <v>28</v>
      </c>
      <c r="E23" s="6">
        <v>40</v>
      </c>
      <c r="F23" s="6">
        <f t="shared" si="0"/>
        <v>1720</v>
      </c>
      <c r="G23" s="31">
        <f t="shared" si="1"/>
        <v>58.77906976744186</v>
      </c>
      <c r="H23" s="40">
        <v>56.17</v>
      </c>
      <c r="I23" s="25">
        <f t="shared" si="2"/>
        <v>2.6090697674418593</v>
      </c>
      <c r="J23" s="21"/>
    </row>
    <row r="24" spans="1:10" ht="12.75">
      <c r="A24" s="16">
        <v>2860</v>
      </c>
      <c r="B24" s="17" t="s">
        <v>21</v>
      </c>
      <c r="C24" s="16">
        <v>1969</v>
      </c>
      <c r="D24" s="16">
        <v>32</v>
      </c>
      <c r="E24" s="16">
        <v>0</v>
      </c>
      <c r="F24" s="16">
        <f t="shared" si="0"/>
        <v>1920</v>
      </c>
      <c r="G24" s="36">
        <f t="shared" si="1"/>
        <v>61.53125000000001</v>
      </c>
      <c r="H24" s="45">
        <v>58.95</v>
      </c>
      <c r="I24" s="25">
        <f t="shared" si="2"/>
        <v>2.5812500000000043</v>
      </c>
      <c r="J24" s="21"/>
    </row>
    <row r="25" spans="1:10" ht="12.75">
      <c r="A25" s="16">
        <v>2821</v>
      </c>
      <c r="B25" s="18" t="s">
        <v>28</v>
      </c>
      <c r="C25" s="16">
        <v>440</v>
      </c>
      <c r="D25" s="16">
        <v>7</v>
      </c>
      <c r="E25" s="16">
        <v>5</v>
      </c>
      <c r="F25" s="16">
        <f t="shared" si="0"/>
        <v>425</v>
      </c>
      <c r="G25" s="36">
        <f t="shared" si="1"/>
        <v>62.117647058823536</v>
      </c>
      <c r="H25" s="45">
        <v>59.59</v>
      </c>
      <c r="I25" s="25">
        <f t="shared" si="2"/>
        <v>2.5276470588235327</v>
      </c>
      <c r="J25" s="21"/>
    </row>
    <row r="26" spans="1:10" ht="12.75">
      <c r="A26" s="10">
        <v>2311</v>
      </c>
      <c r="B26" s="11" t="s">
        <v>29</v>
      </c>
      <c r="C26" s="10">
        <v>1744</v>
      </c>
      <c r="D26" s="10">
        <v>33</v>
      </c>
      <c r="E26" s="10">
        <v>20</v>
      </c>
      <c r="F26" s="10">
        <f t="shared" si="0"/>
        <v>2000</v>
      </c>
      <c r="G26" s="33">
        <f t="shared" si="1"/>
        <v>52.32</v>
      </c>
      <c r="H26" s="42">
        <v>49.9</v>
      </c>
      <c r="I26" s="25">
        <f t="shared" si="2"/>
        <v>2.4200000000000017</v>
      </c>
      <c r="J26" s="21"/>
    </row>
    <row r="27" spans="1:10" ht="12.75">
      <c r="A27" s="12">
        <v>2676</v>
      </c>
      <c r="B27" s="13" t="s">
        <v>30</v>
      </c>
      <c r="C27" s="12">
        <v>496</v>
      </c>
      <c r="D27" s="12">
        <v>7</v>
      </c>
      <c r="E27" s="12">
        <v>35</v>
      </c>
      <c r="F27" s="12">
        <f t="shared" si="0"/>
        <v>455</v>
      </c>
      <c r="G27" s="34">
        <f t="shared" si="1"/>
        <v>65.4065934065934</v>
      </c>
      <c r="H27" s="43">
        <v>63.06</v>
      </c>
      <c r="I27" s="25">
        <f t="shared" si="2"/>
        <v>2.3465934065933993</v>
      </c>
      <c r="J27" s="21" t="s">
        <v>65</v>
      </c>
    </row>
    <row r="28" spans="1:10" ht="12.75">
      <c r="A28" s="12">
        <v>2675</v>
      </c>
      <c r="B28" s="13" t="s">
        <v>30</v>
      </c>
      <c r="C28" s="12">
        <v>496</v>
      </c>
      <c r="D28" s="12">
        <v>7</v>
      </c>
      <c r="E28" s="12">
        <v>40</v>
      </c>
      <c r="F28" s="12">
        <f t="shared" si="0"/>
        <v>460</v>
      </c>
      <c r="G28" s="34">
        <f t="shared" si="1"/>
        <v>64.69565217391305</v>
      </c>
      <c r="H28" s="43">
        <v>62.4</v>
      </c>
      <c r="I28" s="25">
        <f t="shared" si="2"/>
        <v>2.295652173913048</v>
      </c>
      <c r="J28" s="21"/>
    </row>
    <row r="29" spans="1:10" ht="12.75">
      <c r="A29" s="12">
        <v>2640</v>
      </c>
      <c r="B29" s="13" t="s">
        <v>26</v>
      </c>
      <c r="C29" s="12">
        <v>361</v>
      </c>
      <c r="D29" s="12">
        <v>5</v>
      </c>
      <c r="E29" s="12">
        <v>45</v>
      </c>
      <c r="F29" s="12">
        <f t="shared" si="0"/>
        <v>345</v>
      </c>
      <c r="G29" s="34">
        <f t="shared" si="1"/>
        <v>62.78260869565217</v>
      </c>
      <c r="H29" s="43">
        <v>60.51</v>
      </c>
      <c r="I29" s="25">
        <f t="shared" si="2"/>
        <v>2.272608695652174</v>
      </c>
      <c r="J29" s="21"/>
    </row>
    <row r="30" spans="1:10" ht="12.75">
      <c r="A30" s="10">
        <v>2312</v>
      </c>
      <c r="B30" s="11" t="s">
        <v>29</v>
      </c>
      <c r="C30" s="10">
        <v>1744</v>
      </c>
      <c r="D30" s="10">
        <v>31</v>
      </c>
      <c r="E30" s="10">
        <v>40</v>
      </c>
      <c r="F30" s="10">
        <f t="shared" si="0"/>
        <v>1900</v>
      </c>
      <c r="G30" s="33">
        <f t="shared" si="1"/>
        <v>55.07368421052631</v>
      </c>
      <c r="H30" s="42">
        <v>52.99</v>
      </c>
      <c r="I30" s="25">
        <f t="shared" si="2"/>
        <v>2.0836842105263074</v>
      </c>
      <c r="J30" s="21"/>
    </row>
    <row r="31" spans="1:10" ht="12.75">
      <c r="A31" s="12">
        <v>2628</v>
      </c>
      <c r="B31" s="13" t="s">
        <v>15</v>
      </c>
      <c r="C31" s="12">
        <v>2484</v>
      </c>
      <c r="D31" s="12">
        <v>41</v>
      </c>
      <c r="E31" s="12">
        <v>25</v>
      </c>
      <c r="F31" s="12">
        <f t="shared" si="0"/>
        <v>2485</v>
      </c>
      <c r="G31" s="34">
        <f t="shared" si="1"/>
        <v>59.97585513078471</v>
      </c>
      <c r="H31" s="43">
        <v>57.99</v>
      </c>
      <c r="I31" s="25">
        <f t="shared" si="2"/>
        <v>1.9858551307847065</v>
      </c>
      <c r="J31" s="21"/>
    </row>
    <row r="32" spans="1:10" ht="12.75">
      <c r="A32" s="6">
        <v>2411</v>
      </c>
      <c r="B32" s="7" t="s">
        <v>31</v>
      </c>
      <c r="C32" s="6">
        <v>911</v>
      </c>
      <c r="D32" s="6">
        <v>15</v>
      </c>
      <c r="E32" s="6">
        <v>30</v>
      </c>
      <c r="F32" s="6">
        <f t="shared" si="0"/>
        <v>930</v>
      </c>
      <c r="G32" s="31">
        <f t="shared" si="1"/>
        <v>58.774193548387096</v>
      </c>
      <c r="H32" s="40">
        <v>56.86</v>
      </c>
      <c r="I32" s="25">
        <f t="shared" si="2"/>
        <v>1.9141935483870967</v>
      </c>
      <c r="J32" s="21"/>
    </row>
    <row r="33" spans="1:10" ht="25.5">
      <c r="A33" s="8">
        <v>2956</v>
      </c>
      <c r="B33" s="9" t="s">
        <v>32</v>
      </c>
      <c r="C33" s="8">
        <v>1159</v>
      </c>
      <c r="D33" s="8">
        <v>17</v>
      </c>
      <c r="E33" s="8">
        <v>55</v>
      </c>
      <c r="F33" s="8">
        <f t="shared" si="0"/>
        <v>1075</v>
      </c>
      <c r="G33" s="32">
        <f t="shared" si="1"/>
        <v>64.68837209302325</v>
      </c>
      <c r="H33" s="41">
        <v>62.78</v>
      </c>
      <c r="I33" s="25">
        <f t="shared" si="2"/>
        <v>1.908372093023246</v>
      </c>
      <c r="J33" s="21" t="s">
        <v>66</v>
      </c>
    </row>
    <row r="34" spans="1:10" ht="12.75">
      <c r="A34" s="4">
        <v>2138</v>
      </c>
      <c r="B34" s="5" t="s">
        <v>25</v>
      </c>
      <c r="C34" s="4">
        <v>1935</v>
      </c>
      <c r="D34" s="4">
        <v>33</v>
      </c>
      <c r="E34" s="4">
        <v>50</v>
      </c>
      <c r="F34" s="4">
        <f t="shared" si="0"/>
        <v>2030</v>
      </c>
      <c r="G34" s="30">
        <f t="shared" si="1"/>
        <v>57.19211822660098</v>
      </c>
      <c r="H34" s="39">
        <v>55.35</v>
      </c>
      <c r="I34" s="25">
        <f t="shared" si="2"/>
        <v>1.8421182266009808</v>
      </c>
      <c r="J34" s="21"/>
    </row>
    <row r="35" spans="1:10" ht="12.75">
      <c r="A35" s="14">
        <v>2714</v>
      </c>
      <c r="B35" s="15" t="s">
        <v>33</v>
      </c>
      <c r="C35" s="14">
        <v>351</v>
      </c>
      <c r="D35" s="14">
        <v>5</v>
      </c>
      <c r="E35" s="14">
        <v>30</v>
      </c>
      <c r="F35" s="14">
        <f aca="true" t="shared" si="3" ref="F35:F66">D35*60+E35</f>
        <v>330</v>
      </c>
      <c r="G35" s="35">
        <f aca="true" t="shared" si="4" ref="G35:G66">C35/F35*60</f>
        <v>63.81818181818182</v>
      </c>
      <c r="H35" s="44">
        <v>62</v>
      </c>
      <c r="I35" s="25">
        <f aca="true" t="shared" si="5" ref="I35:I66">G35-H35</f>
        <v>1.8181818181818201</v>
      </c>
      <c r="J35" s="21" t="s">
        <v>67</v>
      </c>
    </row>
    <row r="36" spans="1:10" ht="25.5">
      <c r="A36" s="6">
        <v>2474</v>
      </c>
      <c r="B36" s="7" t="s">
        <v>27</v>
      </c>
      <c r="C36" s="6">
        <v>1683</v>
      </c>
      <c r="D36" s="6">
        <v>26</v>
      </c>
      <c r="E36" s="6">
        <v>55</v>
      </c>
      <c r="F36" s="6">
        <f t="shared" si="3"/>
        <v>1615</v>
      </c>
      <c r="G36" s="31">
        <f t="shared" si="4"/>
        <v>62.52631578947368</v>
      </c>
      <c r="H36" s="40">
        <v>60.76</v>
      </c>
      <c r="I36" s="25">
        <f t="shared" si="5"/>
        <v>1.7663157894736798</v>
      </c>
      <c r="J36" s="21" t="s">
        <v>68</v>
      </c>
    </row>
    <row r="37" spans="1:10" ht="12.75">
      <c r="A37" s="12">
        <v>2605</v>
      </c>
      <c r="B37" s="13" t="s">
        <v>34</v>
      </c>
      <c r="C37" s="12">
        <v>336</v>
      </c>
      <c r="D37" s="12">
        <v>5</v>
      </c>
      <c r="E37" s="12">
        <v>20</v>
      </c>
      <c r="F37" s="12">
        <f t="shared" si="3"/>
        <v>320</v>
      </c>
      <c r="G37" s="34">
        <f t="shared" si="4"/>
        <v>63</v>
      </c>
      <c r="H37" s="43">
        <v>61.27</v>
      </c>
      <c r="I37" s="25">
        <f t="shared" si="5"/>
        <v>1.7299999999999969</v>
      </c>
      <c r="J37" s="21"/>
    </row>
    <row r="38" spans="1:10" ht="12.75">
      <c r="A38" s="6">
        <v>2476</v>
      </c>
      <c r="B38" s="7" t="s">
        <v>27</v>
      </c>
      <c r="C38" s="6">
        <v>2007</v>
      </c>
      <c r="D38" s="6">
        <v>33</v>
      </c>
      <c r="E38" s="6">
        <v>25</v>
      </c>
      <c r="F38" s="6">
        <f t="shared" si="3"/>
        <v>2005</v>
      </c>
      <c r="G38" s="31">
        <f t="shared" si="4"/>
        <v>60.05985037406483</v>
      </c>
      <c r="H38" s="40">
        <v>58.34</v>
      </c>
      <c r="I38" s="25">
        <f t="shared" si="5"/>
        <v>1.7198503740648263</v>
      </c>
      <c r="J38" s="21"/>
    </row>
    <row r="39" spans="1:10" ht="38.25">
      <c r="A39" s="8">
        <v>2915</v>
      </c>
      <c r="B39" s="9" t="s">
        <v>23</v>
      </c>
      <c r="C39" s="8">
        <v>939</v>
      </c>
      <c r="D39" s="8">
        <v>16</v>
      </c>
      <c r="E39" s="8">
        <v>35</v>
      </c>
      <c r="F39" s="8">
        <f t="shared" si="3"/>
        <v>995</v>
      </c>
      <c r="G39" s="32">
        <f t="shared" si="4"/>
        <v>56.62311557788944</v>
      </c>
      <c r="H39" s="41">
        <v>54.94</v>
      </c>
      <c r="I39" s="25">
        <f t="shared" si="5"/>
        <v>1.6831155778894455</v>
      </c>
      <c r="J39" s="21" t="s">
        <v>69</v>
      </c>
    </row>
    <row r="40" spans="1:10" ht="12.75">
      <c r="A40" s="12">
        <v>2622</v>
      </c>
      <c r="B40" s="13" t="s">
        <v>35</v>
      </c>
      <c r="C40" s="12">
        <v>2190</v>
      </c>
      <c r="D40" s="12">
        <v>32</v>
      </c>
      <c r="E40" s="12">
        <v>35</v>
      </c>
      <c r="F40" s="12">
        <f t="shared" si="3"/>
        <v>1955</v>
      </c>
      <c r="G40" s="34">
        <f t="shared" si="4"/>
        <v>67.21227621483376</v>
      </c>
      <c r="H40" s="43">
        <v>65.7</v>
      </c>
      <c r="I40" s="25">
        <f t="shared" si="5"/>
        <v>1.5122762148337614</v>
      </c>
      <c r="J40" s="21" t="s">
        <v>70</v>
      </c>
    </row>
    <row r="41" spans="1:10" ht="12.75">
      <c r="A41" s="12">
        <v>2615</v>
      </c>
      <c r="B41" s="13" t="s">
        <v>36</v>
      </c>
      <c r="C41" s="12">
        <v>2186</v>
      </c>
      <c r="D41" s="12">
        <v>36</v>
      </c>
      <c r="E41" s="12">
        <v>30</v>
      </c>
      <c r="F41" s="12">
        <f t="shared" si="3"/>
        <v>2190</v>
      </c>
      <c r="G41" s="34">
        <f t="shared" si="4"/>
        <v>59.89041095890411</v>
      </c>
      <c r="H41" s="43">
        <v>58.4</v>
      </c>
      <c r="I41" s="25">
        <f t="shared" si="5"/>
        <v>1.4904109589041141</v>
      </c>
      <c r="J41" s="21" t="s">
        <v>71</v>
      </c>
    </row>
    <row r="42" spans="1:10" ht="25.5">
      <c r="A42" s="12">
        <v>2626</v>
      </c>
      <c r="B42" s="13" t="s">
        <v>37</v>
      </c>
      <c r="C42" s="12">
        <v>3062</v>
      </c>
      <c r="D42" s="12">
        <v>51</v>
      </c>
      <c r="E42" s="12">
        <v>55</v>
      </c>
      <c r="F42" s="12">
        <f t="shared" si="3"/>
        <v>3115</v>
      </c>
      <c r="G42" s="34">
        <f t="shared" si="4"/>
        <v>58.97913322632424</v>
      </c>
      <c r="H42" s="43">
        <v>57.54</v>
      </c>
      <c r="I42" s="25">
        <f t="shared" si="5"/>
        <v>1.4391332263242376</v>
      </c>
      <c r="J42" s="21" t="s">
        <v>73</v>
      </c>
    </row>
    <row r="43" spans="1:10" ht="25.5">
      <c r="A43" s="16">
        <v>2802</v>
      </c>
      <c r="B43" s="17" t="s">
        <v>38</v>
      </c>
      <c r="C43" s="16">
        <v>1888</v>
      </c>
      <c r="D43" s="16">
        <v>31</v>
      </c>
      <c r="E43" s="16">
        <v>10</v>
      </c>
      <c r="F43" s="16">
        <f t="shared" si="3"/>
        <v>1870</v>
      </c>
      <c r="G43" s="36">
        <f t="shared" si="4"/>
        <v>60.577540106951865</v>
      </c>
      <c r="H43" s="45">
        <v>59.24</v>
      </c>
      <c r="I43" s="25">
        <f t="shared" si="5"/>
        <v>1.337540106951863</v>
      </c>
      <c r="J43" s="21" t="s">
        <v>72</v>
      </c>
    </row>
    <row r="44" spans="1:10" ht="12.75">
      <c r="A44" s="14">
        <v>2723</v>
      </c>
      <c r="B44" s="15" t="s">
        <v>17</v>
      </c>
      <c r="C44" s="14">
        <v>1681</v>
      </c>
      <c r="D44" s="14">
        <v>26</v>
      </c>
      <c r="E44" s="14">
        <v>20</v>
      </c>
      <c r="F44" s="14">
        <f t="shared" si="3"/>
        <v>1580</v>
      </c>
      <c r="G44" s="35">
        <f t="shared" si="4"/>
        <v>63.83544303797468</v>
      </c>
      <c r="H44" s="44">
        <v>62.86</v>
      </c>
      <c r="I44" s="25">
        <f t="shared" si="5"/>
        <v>0.9754430379746779</v>
      </c>
      <c r="J44" s="21"/>
    </row>
    <row r="45" spans="1:10" ht="12.75">
      <c r="A45" s="14">
        <v>2713</v>
      </c>
      <c r="B45" s="15" t="s">
        <v>33</v>
      </c>
      <c r="C45" s="14">
        <v>351</v>
      </c>
      <c r="D45" s="14">
        <v>5</v>
      </c>
      <c r="E45" s="14">
        <v>35</v>
      </c>
      <c r="F45" s="14">
        <f t="shared" si="3"/>
        <v>335</v>
      </c>
      <c r="G45" s="35">
        <f t="shared" si="4"/>
        <v>62.865671641791046</v>
      </c>
      <c r="H45" s="44">
        <v>62</v>
      </c>
      <c r="I45" s="25">
        <f t="shared" si="5"/>
        <v>0.8656716417910459</v>
      </c>
      <c r="J45" s="21"/>
    </row>
    <row r="46" spans="1:10" ht="12.75">
      <c r="A46" s="6">
        <v>2478</v>
      </c>
      <c r="B46" s="7" t="s">
        <v>39</v>
      </c>
      <c r="C46" s="6">
        <v>2015</v>
      </c>
      <c r="D46" s="6">
        <v>33</v>
      </c>
      <c r="E46" s="6">
        <v>45</v>
      </c>
      <c r="F46" s="6">
        <f t="shared" si="3"/>
        <v>2025</v>
      </c>
      <c r="G46" s="31">
        <f t="shared" si="4"/>
        <v>59.7037037037037</v>
      </c>
      <c r="H46" s="40">
        <v>58.84</v>
      </c>
      <c r="I46" s="25">
        <f t="shared" si="5"/>
        <v>0.863703703703699</v>
      </c>
      <c r="J46" s="21"/>
    </row>
    <row r="47" spans="1:10" ht="38.25">
      <c r="A47" s="12">
        <v>2655</v>
      </c>
      <c r="B47" s="13" t="s">
        <v>40</v>
      </c>
      <c r="C47" s="12">
        <v>1896</v>
      </c>
      <c r="D47" s="12">
        <v>34</v>
      </c>
      <c r="E47" s="12">
        <v>10</v>
      </c>
      <c r="F47" s="12">
        <f t="shared" si="3"/>
        <v>2050</v>
      </c>
      <c r="G47" s="34">
        <f t="shared" si="4"/>
        <v>55.49268292682927</v>
      </c>
      <c r="H47" s="43">
        <v>54.65</v>
      </c>
      <c r="I47" s="25">
        <f t="shared" si="5"/>
        <v>0.8426829268292693</v>
      </c>
      <c r="J47" s="21" t="s">
        <v>74</v>
      </c>
    </row>
    <row r="48" spans="1:10" ht="12.75">
      <c r="A48" s="6">
        <v>2419</v>
      </c>
      <c r="B48" s="7" t="s">
        <v>41</v>
      </c>
      <c r="C48" s="6">
        <v>516</v>
      </c>
      <c r="D48" s="6">
        <v>8</v>
      </c>
      <c r="E48" s="6">
        <v>25</v>
      </c>
      <c r="F48" s="6">
        <f t="shared" si="3"/>
        <v>505</v>
      </c>
      <c r="G48" s="31">
        <f t="shared" si="4"/>
        <v>61.306930693069305</v>
      </c>
      <c r="H48" s="40">
        <v>60.48</v>
      </c>
      <c r="I48" s="25">
        <f t="shared" si="5"/>
        <v>0.8269306930693077</v>
      </c>
      <c r="J48" s="21" t="s">
        <v>75</v>
      </c>
    </row>
    <row r="49" spans="1:10" ht="12.75">
      <c r="A49" s="12">
        <v>2656</v>
      </c>
      <c r="B49" s="13" t="s">
        <v>40</v>
      </c>
      <c r="C49" s="12">
        <v>1895</v>
      </c>
      <c r="D49" s="12">
        <v>34</v>
      </c>
      <c r="E49" s="12">
        <v>10</v>
      </c>
      <c r="F49" s="12">
        <f t="shared" si="3"/>
        <v>2050</v>
      </c>
      <c r="G49" s="34">
        <f t="shared" si="4"/>
        <v>55.463414634146346</v>
      </c>
      <c r="H49" s="43">
        <v>54.78</v>
      </c>
      <c r="I49" s="25">
        <f t="shared" si="5"/>
        <v>0.6834146341463452</v>
      </c>
      <c r="J49" s="21"/>
    </row>
    <row r="50" spans="1:10" ht="12.75">
      <c r="A50" s="8">
        <v>2903</v>
      </c>
      <c r="B50" s="9" t="s">
        <v>13</v>
      </c>
      <c r="C50" s="8">
        <v>1907</v>
      </c>
      <c r="D50" s="8">
        <v>32</v>
      </c>
      <c r="E50" s="8">
        <v>50</v>
      </c>
      <c r="F50" s="8">
        <f t="shared" si="3"/>
        <v>1970</v>
      </c>
      <c r="G50" s="32">
        <f t="shared" si="4"/>
        <v>58.08121827411168</v>
      </c>
      <c r="H50" s="41">
        <v>57.43</v>
      </c>
      <c r="I50" s="25">
        <f t="shared" si="5"/>
        <v>0.6512182741116774</v>
      </c>
      <c r="J50" s="21" t="s">
        <v>76</v>
      </c>
    </row>
    <row r="51" spans="1:10" ht="12.75">
      <c r="A51" s="6">
        <v>2412</v>
      </c>
      <c r="B51" s="7" t="s">
        <v>31</v>
      </c>
      <c r="C51" s="6">
        <v>910</v>
      </c>
      <c r="D51" s="6">
        <v>15</v>
      </c>
      <c r="E51" s="6">
        <v>20</v>
      </c>
      <c r="F51" s="6">
        <f t="shared" si="3"/>
        <v>920</v>
      </c>
      <c r="G51" s="31">
        <f t="shared" si="4"/>
        <v>59.347826086956516</v>
      </c>
      <c r="H51" s="40">
        <v>58.71</v>
      </c>
      <c r="I51" s="25">
        <f t="shared" si="5"/>
        <v>0.6378260869565153</v>
      </c>
      <c r="J51" s="21"/>
    </row>
    <row r="52" spans="1:10" ht="12.75">
      <c r="A52" s="16">
        <v>2816</v>
      </c>
      <c r="B52" s="17" t="s">
        <v>42</v>
      </c>
      <c r="C52" s="16">
        <v>1799</v>
      </c>
      <c r="D52" s="16">
        <v>31</v>
      </c>
      <c r="E52" s="16">
        <v>30</v>
      </c>
      <c r="F52" s="16">
        <f t="shared" si="3"/>
        <v>1890</v>
      </c>
      <c r="G52" s="36">
        <f t="shared" si="4"/>
        <v>57.11111111111111</v>
      </c>
      <c r="H52" s="45">
        <v>56.61</v>
      </c>
      <c r="I52" s="25">
        <f t="shared" si="5"/>
        <v>0.5011111111111077</v>
      </c>
      <c r="J52" s="21"/>
    </row>
    <row r="53" spans="1:10" ht="12.75">
      <c r="A53" s="12">
        <v>2621</v>
      </c>
      <c r="B53" s="13" t="s">
        <v>35</v>
      </c>
      <c r="C53" s="12">
        <v>2186</v>
      </c>
      <c r="D53" s="12">
        <v>33</v>
      </c>
      <c r="E53" s="12">
        <v>30</v>
      </c>
      <c r="F53" s="12">
        <f t="shared" si="3"/>
        <v>2010</v>
      </c>
      <c r="G53" s="34">
        <f t="shared" si="4"/>
        <v>65.25373134328359</v>
      </c>
      <c r="H53" s="43">
        <v>64.89</v>
      </c>
      <c r="I53" s="25">
        <f t="shared" si="5"/>
        <v>0.3637313432835896</v>
      </c>
      <c r="J53" s="21"/>
    </row>
    <row r="54" spans="1:10" ht="12.75">
      <c r="A54" s="10">
        <v>2382</v>
      </c>
      <c r="B54" s="11" t="s">
        <v>14</v>
      </c>
      <c r="C54" s="10">
        <v>1450</v>
      </c>
      <c r="D54" s="10">
        <v>24</v>
      </c>
      <c r="E54" s="10">
        <v>30</v>
      </c>
      <c r="F54" s="10">
        <f t="shared" si="3"/>
        <v>1470</v>
      </c>
      <c r="G54" s="33">
        <f t="shared" si="4"/>
        <v>59.183673469387756</v>
      </c>
      <c r="H54" s="42">
        <v>58.82</v>
      </c>
      <c r="I54" s="25">
        <f t="shared" si="5"/>
        <v>0.3636734693877557</v>
      </c>
      <c r="J54" s="21"/>
    </row>
    <row r="55" spans="1:10" ht="12.75">
      <c r="A55" s="6">
        <v>2471</v>
      </c>
      <c r="B55" s="7" t="s">
        <v>43</v>
      </c>
      <c r="C55" s="6">
        <v>1975</v>
      </c>
      <c r="D55" s="6">
        <v>33</v>
      </c>
      <c r="E55" s="6">
        <v>35</v>
      </c>
      <c r="F55" s="6">
        <f t="shared" si="3"/>
        <v>2015</v>
      </c>
      <c r="G55" s="31">
        <f t="shared" si="4"/>
        <v>58.80893300248139</v>
      </c>
      <c r="H55" s="40">
        <v>58.75</v>
      </c>
      <c r="I55" s="25">
        <f t="shared" si="5"/>
        <v>0.058933002481388996</v>
      </c>
      <c r="J55" s="21"/>
    </row>
    <row r="56" spans="1:10" ht="12.75">
      <c r="A56" s="16">
        <v>2841</v>
      </c>
      <c r="B56" s="17" t="s">
        <v>22</v>
      </c>
      <c r="C56" s="16">
        <v>1663</v>
      </c>
      <c r="D56" s="16">
        <v>27</v>
      </c>
      <c r="E56" s="16">
        <v>10</v>
      </c>
      <c r="F56" s="16">
        <f t="shared" si="3"/>
        <v>1630</v>
      </c>
      <c r="G56" s="36">
        <f t="shared" si="4"/>
        <v>61.21472392638037</v>
      </c>
      <c r="H56" s="45">
        <v>61.21</v>
      </c>
      <c r="I56" s="25">
        <f t="shared" si="5"/>
        <v>0.004723926380371779</v>
      </c>
      <c r="J56" s="21"/>
    </row>
    <row r="57" spans="1:10" ht="12.75">
      <c r="A57" s="12">
        <v>2606</v>
      </c>
      <c r="B57" s="13" t="s">
        <v>34</v>
      </c>
      <c r="C57" s="12">
        <v>336</v>
      </c>
      <c r="D57" s="12">
        <v>5</v>
      </c>
      <c r="E57" s="12">
        <v>20</v>
      </c>
      <c r="F57" s="12">
        <f t="shared" si="3"/>
        <v>320</v>
      </c>
      <c r="G57" s="34">
        <f t="shared" si="4"/>
        <v>63</v>
      </c>
      <c r="H57" s="43">
        <v>63.19</v>
      </c>
      <c r="I57" s="37">
        <f t="shared" si="5"/>
        <v>-0.18999999999999773</v>
      </c>
      <c r="J57" s="21"/>
    </row>
    <row r="58" spans="1:10" ht="12.75">
      <c r="A58" s="12">
        <v>2625</v>
      </c>
      <c r="B58" s="13" t="s">
        <v>37</v>
      </c>
      <c r="C58" s="12">
        <v>3058</v>
      </c>
      <c r="D58" s="12">
        <v>53</v>
      </c>
      <c r="E58" s="12">
        <v>30</v>
      </c>
      <c r="F58" s="12">
        <f t="shared" si="3"/>
        <v>3210</v>
      </c>
      <c r="G58" s="34">
        <f t="shared" si="4"/>
        <v>57.15887850467289</v>
      </c>
      <c r="H58" s="43">
        <v>57.36</v>
      </c>
      <c r="I58" s="37">
        <f t="shared" si="5"/>
        <v>-0.20112149532710788</v>
      </c>
      <c r="J58" s="21"/>
    </row>
    <row r="59" spans="1:10" ht="12.75">
      <c r="A59" s="16">
        <v>2822</v>
      </c>
      <c r="B59" s="17" t="s">
        <v>28</v>
      </c>
      <c r="C59" s="16">
        <v>440</v>
      </c>
      <c r="D59" s="16">
        <v>7</v>
      </c>
      <c r="E59" s="16">
        <v>35</v>
      </c>
      <c r="F59" s="16">
        <f t="shared" si="3"/>
        <v>455</v>
      </c>
      <c r="G59" s="36">
        <f t="shared" si="4"/>
        <v>58.02197802197802</v>
      </c>
      <c r="H59" s="45">
        <v>58.27</v>
      </c>
      <c r="I59" s="37">
        <f t="shared" si="5"/>
        <v>-0.24802197802198123</v>
      </c>
      <c r="J59" s="21"/>
    </row>
    <row r="60" spans="1:10" ht="12.75">
      <c r="A60" s="14">
        <v>2711</v>
      </c>
      <c r="B60" s="15" t="s">
        <v>44</v>
      </c>
      <c r="C60" s="14">
        <v>431</v>
      </c>
      <c r="D60" s="14">
        <v>7</v>
      </c>
      <c r="E60" s="14">
        <v>0</v>
      </c>
      <c r="F60" s="14">
        <f t="shared" si="3"/>
        <v>420</v>
      </c>
      <c r="G60" s="35">
        <f t="shared" si="4"/>
        <v>61.57142857142857</v>
      </c>
      <c r="H60" s="44">
        <v>61.86</v>
      </c>
      <c r="I60" s="37">
        <f t="shared" si="5"/>
        <v>-0.28857142857143003</v>
      </c>
      <c r="J60" s="21"/>
    </row>
    <row r="61" spans="1:10" ht="12.75">
      <c r="A61" s="6">
        <v>2410</v>
      </c>
      <c r="B61" s="7" t="s">
        <v>31</v>
      </c>
      <c r="C61" s="6">
        <v>1497</v>
      </c>
      <c r="D61" s="6">
        <v>24</v>
      </c>
      <c r="E61" s="6">
        <v>55</v>
      </c>
      <c r="F61" s="6">
        <f t="shared" si="3"/>
        <v>1495</v>
      </c>
      <c r="G61" s="31">
        <f t="shared" si="4"/>
        <v>60.08026755852843</v>
      </c>
      <c r="H61" s="40">
        <v>60.44</v>
      </c>
      <c r="I61" s="37">
        <f t="shared" si="5"/>
        <v>-0.35973244147156436</v>
      </c>
      <c r="J61" s="21"/>
    </row>
    <row r="62" spans="1:10" ht="12.75">
      <c r="A62" s="12">
        <v>2616</v>
      </c>
      <c r="B62" s="13" t="s">
        <v>36</v>
      </c>
      <c r="C62" s="12">
        <v>2190</v>
      </c>
      <c r="D62" s="12">
        <v>36</v>
      </c>
      <c r="E62" s="12">
        <v>35</v>
      </c>
      <c r="F62" s="12">
        <f t="shared" si="3"/>
        <v>2195</v>
      </c>
      <c r="G62" s="34">
        <f t="shared" si="4"/>
        <v>59.863325740318906</v>
      </c>
      <c r="H62" s="43">
        <v>60.28</v>
      </c>
      <c r="I62" s="37">
        <f t="shared" si="5"/>
        <v>-0.41667425968109484</v>
      </c>
      <c r="J62" s="21"/>
    </row>
    <row r="63" spans="1:10" ht="12.75">
      <c r="A63" s="12">
        <v>2607</v>
      </c>
      <c r="B63" s="13" t="s">
        <v>45</v>
      </c>
      <c r="C63" s="12">
        <v>361</v>
      </c>
      <c r="D63" s="12">
        <v>5</v>
      </c>
      <c r="E63" s="12">
        <v>35</v>
      </c>
      <c r="F63" s="12">
        <f t="shared" si="3"/>
        <v>335</v>
      </c>
      <c r="G63" s="34">
        <f t="shared" si="4"/>
        <v>64.65671641791045</v>
      </c>
      <c r="H63" s="43">
        <v>65.09</v>
      </c>
      <c r="I63" s="37">
        <f t="shared" si="5"/>
        <v>-0.4332835820895582</v>
      </c>
      <c r="J63" s="21"/>
    </row>
    <row r="64" spans="1:10" ht="12.75">
      <c r="A64" s="8">
        <v>2955</v>
      </c>
      <c r="B64" s="9" t="s">
        <v>32</v>
      </c>
      <c r="C64" s="8">
        <v>1159</v>
      </c>
      <c r="D64" s="8">
        <v>17</v>
      </c>
      <c r="E64" s="8">
        <v>55</v>
      </c>
      <c r="F64" s="8">
        <f t="shared" si="3"/>
        <v>1075</v>
      </c>
      <c r="G64" s="32">
        <f t="shared" si="4"/>
        <v>64.68837209302325</v>
      </c>
      <c r="H64" s="41">
        <v>65.15</v>
      </c>
      <c r="I64" s="37">
        <f t="shared" si="5"/>
        <v>-0.4616279069767586</v>
      </c>
      <c r="J64" s="21"/>
    </row>
    <row r="65" spans="1:10" ht="12.75">
      <c r="A65" s="16">
        <v>2815</v>
      </c>
      <c r="B65" s="17" t="s">
        <v>42</v>
      </c>
      <c r="C65" s="16">
        <v>1794</v>
      </c>
      <c r="D65" s="16">
        <v>31</v>
      </c>
      <c r="E65" s="16">
        <v>35</v>
      </c>
      <c r="F65" s="16">
        <f t="shared" si="3"/>
        <v>1895</v>
      </c>
      <c r="G65" s="36">
        <f t="shared" si="4"/>
        <v>56.80211081794196</v>
      </c>
      <c r="H65" s="45">
        <v>57.35</v>
      </c>
      <c r="I65" s="37">
        <f t="shared" si="5"/>
        <v>-0.5478891820580429</v>
      </c>
      <c r="J65" s="21"/>
    </row>
    <row r="66" spans="1:10" ht="25.5">
      <c r="A66" s="8">
        <v>2926</v>
      </c>
      <c r="B66" s="9" t="s">
        <v>46</v>
      </c>
      <c r="C66" s="8">
        <v>1827</v>
      </c>
      <c r="D66" s="8">
        <v>31</v>
      </c>
      <c r="E66" s="8">
        <v>35</v>
      </c>
      <c r="F66" s="8">
        <f t="shared" si="3"/>
        <v>1895</v>
      </c>
      <c r="G66" s="32">
        <f t="shared" si="4"/>
        <v>57.84696569920845</v>
      </c>
      <c r="H66" s="41">
        <v>58.41</v>
      </c>
      <c r="I66" s="37">
        <f t="shared" si="5"/>
        <v>-0.5630343007915499</v>
      </c>
      <c r="J66" s="21" t="s">
        <v>77</v>
      </c>
    </row>
    <row r="67" spans="1:10" ht="12.75">
      <c r="A67" s="12">
        <v>2635</v>
      </c>
      <c r="B67" s="13" t="s">
        <v>47</v>
      </c>
      <c r="C67" s="12">
        <v>497</v>
      </c>
      <c r="D67" s="12">
        <v>7</v>
      </c>
      <c r="E67" s="12">
        <v>50</v>
      </c>
      <c r="F67" s="12">
        <f aca="true" t="shared" si="6" ref="F67:F92">D67*60+E67</f>
        <v>470</v>
      </c>
      <c r="G67" s="34">
        <f aca="true" t="shared" si="7" ref="G67:G92">C67/F67*60</f>
        <v>63.4468085106383</v>
      </c>
      <c r="H67" s="43">
        <v>64.17</v>
      </c>
      <c r="I67" s="37">
        <f aca="true" t="shared" si="8" ref="I67:I92">G67-H67</f>
        <v>-0.7231914893617031</v>
      </c>
      <c r="J67" s="21" t="s">
        <v>16</v>
      </c>
    </row>
    <row r="68" spans="1:10" ht="12.75">
      <c r="A68" s="12">
        <v>2636</v>
      </c>
      <c r="B68" s="13" t="s">
        <v>47</v>
      </c>
      <c r="C68" s="12">
        <v>497</v>
      </c>
      <c r="D68" s="12">
        <v>7</v>
      </c>
      <c r="E68" s="12">
        <v>45</v>
      </c>
      <c r="F68" s="12">
        <f t="shared" si="6"/>
        <v>465</v>
      </c>
      <c r="G68" s="34">
        <f t="shared" si="7"/>
        <v>64.12903225806451</v>
      </c>
      <c r="H68" s="43">
        <v>64.88</v>
      </c>
      <c r="I68" s="37">
        <f t="shared" si="8"/>
        <v>-0.750967741935483</v>
      </c>
      <c r="J68" s="21" t="s">
        <v>16</v>
      </c>
    </row>
    <row r="69" spans="1:10" ht="12.75">
      <c r="A69" s="8">
        <v>2928</v>
      </c>
      <c r="B69" s="9" t="s">
        <v>48</v>
      </c>
      <c r="C69" s="8">
        <v>392</v>
      </c>
      <c r="D69" s="8">
        <v>6</v>
      </c>
      <c r="E69" s="8">
        <v>35</v>
      </c>
      <c r="F69" s="8">
        <f t="shared" si="6"/>
        <v>395</v>
      </c>
      <c r="G69" s="32">
        <f t="shared" si="7"/>
        <v>59.54430379746835</v>
      </c>
      <c r="H69" s="41">
        <v>60.31</v>
      </c>
      <c r="I69" s="37">
        <f t="shared" si="8"/>
        <v>-0.7656962025316503</v>
      </c>
      <c r="J69" s="21"/>
    </row>
    <row r="70" spans="1:10" ht="25.5">
      <c r="A70" s="8">
        <v>2933</v>
      </c>
      <c r="B70" s="9" t="s">
        <v>49</v>
      </c>
      <c r="C70" s="8">
        <v>491</v>
      </c>
      <c r="D70" s="8">
        <v>7</v>
      </c>
      <c r="E70" s="8">
        <v>50</v>
      </c>
      <c r="F70" s="8">
        <f t="shared" si="6"/>
        <v>470</v>
      </c>
      <c r="G70" s="32">
        <f t="shared" si="7"/>
        <v>62.68085106382978</v>
      </c>
      <c r="H70" s="41">
        <v>63.48</v>
      </c>
      <c r="I70" s="37">
        <f t="shared" si="8"/>
        <v>-0.7991489361702193</v>
      </c>
      <c r="J70" s="21" t="s">
        <v>80</v>
      </c>
    </row>
    <row r="71" spans="1:10" ht="12.75">
      <c r="A71" s="4">
        <v>2180</v>
      </c>
      <c r="B71" s="5" t="s">
        <v>50</v>
      </c>
      <c r="C71" s="4">
        <v>308</v>
      </c>
      <c r="D71" s="4">
        <v>4</v>
      </c>
      <c r="E71" s="4">
        <v>40</v>
      </c>
      <c r="F71" s="4">
        <f t="shared" si="6"/>
        <v>280</v>
      </c>
      <c r="G71" s="30">
        <f t="shared" si="7"/>
        <v>66</v>
      </c>
      <c r="H71" s="39">
        <v>66.98</v>
      </c>
      <c r="I71" s="37">
        <f t="shared" si="8"/>
        <v>-0.980000000000004</v>
      </c>
      <c r="J71" s="21"/>
    </row>
    <row r="72" spans="1:10" ht="12.75">
      <c r="A72" s="10">
        <v>2303</v>
      </c>
      <c r="B72" s="11" t="s">
        <v>14</v>
      </c>
      <c r="C72" s="10">
        <v>1535</v>
      </c>
      <c r="D72" s="10">
        <v>24</v>
      </c>
      <c r="E72" s="10">
        <v>30</v>
      </c>
      <c r="F72" s="10">
        <f t="shared" si="6"/>
        <v>1470</v>
      </c>
      <c r="G72" s="33">
        <f t="shared" si="7"/>
        <v>62.65306122448979</v>
      </c>
      <c r="H72" s="42">
        <v>63.65</v>
      </c>
      <c r="I72" s="37">
        <f t="shared" si="8"/>
        <v>-0.996938775510209</v>
      </c>
      <c r="J72" s="21"/>
    </row>
    <row r="73" spans="1:10" ht="12.75">
      <c r="A73" s="6">
        <v>2420</v>
      </c>
      <c r="B73" s="7" t="s">
        <v>41</v>
      </c>
      <c r="C73" s="6">
        <v>516</v>
      </c>
      <c r="D73" s="6">
        <v>8</v>
      </c>
      <c r="E73" s="6">
        <v>20</v>
      </c>
      <c r="F73" s="6">
        <f t="shared" si="6"/>
        <v>500</v>
      </c>
      <c r="G73" s="31">
        <f t="shared" si="7"/>
        <v>61.92</v>
      </c>
      <c r="H73" s="40">
        <v>63.38</v>
      </c>
      <c r="I73" s="37">
        <f t="shared" si="8"/>
        <v>-1.4600000000000009</v>
      </c>
      <c r="J73" s="21"/>
    </row>
    <row r="74" spans="1:10" ht="12.75">
      <c r="A74" s="8">
        <v>2927</v>
      </c>
      <c r="B74" s="9" t="s">
        <v>48</v>
      </c>
      <c r="C74" s="8">
        <v>392</v>
      </c>
      <c r="D74" s="8">
        <v>6</v>
      </c>
      <c r="E74" s="8">
        <v>45</v>
      </c>
      <c r="F74" s="8">
        <f t="shared" si="6"/>
        <v>405</v>
      </c>
      <c r="G74" s="32">
        <f t="shared" si="7"/>
        <v>58.074074074074076</v>
      </c>
      <c r="H74" s="41">
        <v>59.54</v>
      </c>
      <c r="I74" s="37">
        <f t="shared" si="8"/>
        <v>-1.465925925925923</v>
      </c>
      <c r="J74" s="21"/>
    </row>
    <row r="75" spans="1:10" ht="12.75">
      <c r="A75" s="6">
        <v>2409</v>
      </c>
      <c r="B75" s="7" t="s">
        <v>31</v>
      </c>
      <c r="C75" s="6">
        <v>1497</v>
      </c>
      <c r="D75" s="6">
        <v>25</v>
      </c>
      <c r="E75" s="6">
        <v>40</v>
      </c>
      <c r="F75" s="6">
        <f t="shared" si="6"/>
        <v>1540</v>
      </c>
      <c r="G75" s="31">
        <f t="shared" si="7"/>
        <v>58.324675324675326</v>
      </c>
      <c r="H75" s="40">
        <v>59.84</v>
      </c>
      <c r="I75" s="37">
        <f t="shared" si="8"/>
        <v>-1.5153246753246776</v>
      </c>
      <c r="J75" s="21"/>
    </row>
    <row r="76" spans="1:10" ht="12.75">
      <c r="A76" s="8">
        <v>2925</v>
      </c>
      <c r="B76" s="9" t="s">
        <v>46</v>
      </c>
      <c r="C76" s="8">
        <v>1827</v>
      </c>
      <c r="D76" s="8">
        <v>32</v>
      </c>
      <c r="E76" s="8">
        <v>50</v>
      </c>
      <c r="F76" s="8">
        <f t="shared" si="6"/>
        <v>1970</v>
      </c>
      <c r="G76" s="32">
        <f t="shared" si="7"/>
        <v>55.64467005076142</v>
      </c>
      <c r="H76" s="41">
        <v>57.34</v>
      </c>
      <c r="I76" s="37">
        <f t="shared" si="8"/>
        <v>-1.6953299492385838</v>
      </c>
      <c r="J76" s="21"/>
    </row>
    <row r="77" spans="1:10" ht="12.75">
      <c r="A77" s="14">
        <v>2712</v>
      </c>
      <c r="B77" s="15" t="s">
        <v>44</v>
      </c>
      <c r="C77" s="14">
        <v>431</v>
      </c>
      <c r="D77" s="14">
        <v>7</v>
      </c>
      <c r="E77" s="14">
        <v>10</v>
      </c>
      <c r="F77" s="14">
        <f t="shared" si="6"/>
        <v>430</v>
      </c>
      <c r="G77" s="35">
        <f t="shared" si="7"/>
        <v>60.139534883720934</v>
      </c>
      <c r="H77" s="44">
        <v>61.86</v>
      </c>
      <c r="I77" s="37">
        <f t="shared" si="8"/>
        <v>-1.7204651162790654</v>
      </c>
      <c r="J77" s="21"/>
    </row>
    <row r="78" spans="1:10" ht="12.75">
      <c r="A78" s="10">
        <v>2367</v>
      </c>
      <c r="B78" s="11" t="s">
        <v>51</v>
      </c>
      <c r="C78" s="10">
        <v>1218</v>
      </c>
      <c r="D78" s="10">
        <v>20</v>
      </c>
      <c r="E78" s="10">
        <v>45</v>
      </c>
      <c r="F78" s="10">
        <f t="shared" si="6"/>
        <v>1245</v>
      </c>
      <c r="G78" s="33">
        <f t="shared" si="7"/>
        <v>58.69879518072289</v>
      </c>
      <c r="H78" s="42">
        <v>60.43</v>
      </c>
      <c r="I78" s="37">
        <f t="shared" si="8"/>
        <v>-1.7312048192771101</v>
      </c>
      <c r="J78" s="21"/>
    </row>
    <row r="79" spans="1:10" ht="25.5">
      <c r="A79" s="8">
        <v>2962</v>
      </c>
      <c r="B79" s="9" t="s">
        <v>52</v>
      </c>
      <c r="C79" s="8">
        <v>829</v>
      </c>
      <c r="D79" s="8">
        <v>15</v>
      </c>
      <c r="E79" s="8">
        <v>0</v>
      </c>
      <c r="F79" s="8">
        <f t="shared" si="6"/>
        <v>900</v>
      </c>
      <c r="G79" s="32">
        <f t="shared" si="7"/>
        <v>55.266666666666666</v>
      </c>
      <c r="H79" s="41">
        <v>57.06</v>
      </c>
      <c r="I79" s="37">
        <f t="shared" si="8"/>
        <v>-1.7933333333333366</v>
      </c>
      <c r="J79" s="21" t="s">
        <v>78</v>
      </c>
    </row>
    <row r="80" spans="1:10" ht="12.75">
      <c r="A80" s="8">
        <v>2961</v>
      </c>
      <c r="B80" s="9" t="s">
        <v>52</v>
      </c>
      <c r="C80" s="8">
        <v>829</v>
      </c>
      <c r="D80" s="8">
        <v>14</v>
      </c>
      <c r="E80" s="8">
        <v>30</v>
      </c>
      <c r="F80" s="8">
        <f t="shared" si="6"/>
        <v>870</v>
      </c>
      <c r="G80" s="32">
        <f t="shared" si="7"/>
        <v>57.172413793103445</v>
      </c>
      <c r="H80" s="41">
        <v>59.49</v>
      </c>
      <c r="I80" s="37">
        <f t="shared" si="8"/>
        <v>-2.317586206896557</v>
      </c>
      <c r="J80" s="21"/>
    </row>
    <row r="81" spans="1:10" ht="12.75">
      <c r="A81" s="10">
        <v>2368</v>
      </c>
      <c r="B81" s="11" t="s">
        <v>51</v>
      </c>
      <c r="C81" s="10">
        <v>1220</v>
      </c>
      <c r="D81" s="10">
        <v>20</v>
      </c>
      <c r="E81" s="10">
        <v>30</v>
      </c>
      <c r="F81" s="10">
        <f t="shared" si="6"/>
        <v>1230</v>
      </c>
      <c r="G81" s="33">
        <f t="shared" si="7"/>
        <v>59.512195121951216</v>
      </c>
      <c r="H81" s="42">
        <v>62</v>
      </c>
      <c r="I81" s="37">
        <f t="shared" si="8"/>
        <v>-2.4878048780487845</v>
      </c>
      <c r="J81" s="21"/>
    </row>
    <row r="82" spans="1:10" ht="12.75">
      <c r="A82" s="12">
        <v>2608</v>
      </c>
      <c r="B82" s="13" t="s">
        <v>45</v>
      </c>
      <c r="C82" s="12">
        <v>361</v>
      </c>
      <c r="D82" s="12">
        <v>5</v>
      </c>
      <c r="E82" s="12">
        <v>30</v>
      </c>
      <c r="F82" s="12">
        <f t="shared" si="6"/>
        <v>330</v>
      </c>
      <c r="G82" s="34">
        <f t="shared" si="7"/>
        <v>65.63636363636364</v>
      </c>
      <c r="H82" s="43">
        <v>68.19</v>
      </c>
      <c r="I82" s="37">
        <f t="shared" si="8"/>
        <v>-2.5536363636363575</v>
      </c>
      <c r="J82" s="21"/>
    </row>
    <row r="83" spans="1:10" ht="12.75">
      <c r="A83" s="8">
        <v>2934</v>
      </c>
      <c r="B83" s="9" t="s">
        <v>49</v>
      </c>
      <c r="C83" s="8">
        <v>491</v>
      </c>
      <c r="D83" s="8">
        <v>7</v>
      </c>
      <c r="E83" s="8">
        <v>55</v>
      </c>
      <c r="F83" s="8">
        <f t="shared" si="6"/>
        <v>475</v>
      </c>
      <c r="G83" s="32">
        <f t="shared" si="7"/>
        <v>62.02105263157895</v>
      </c>
      <c r="H83" s="41">
        <v>64.88</v>
      </c>
      <c r="I83" s="37">
        <f t="shared" si="8"/>
        <v>-2.858947368421049</v>
      </c>
      <c r="J83" s="21"/>
    </row>
    <row r="84" spans="1:10" ht="12.75">
      <c r="A84" s="16">
        <v>2801</v>
      </c>
      <c r="B84" s="17" t="s">
        <v>38</v>
      </c>
      <c r="C84" s="16">
        <v>1869</v>
      </c>
      <c r="D84" s="16">
        <v>31</v>
      </c>
      <c r="E84" s="16">
        <v>50</v>
      </c>
      <c r="F84" s="16">
        <f t="shared" si="6"/>
        <v>1910</v>
      </c>
      <c r="G84" s="36">
        <f t="shared" si="7"/>
        <v>58.712041884816756</v>
      </c>
      <c r="H84" s="45">
        <v>61.64</v>
      </c>
      <c r="I84" s="37">
        <f t="shared" si="8"/>
        <v>-2.9279581151832446</v>
      </c>
      <c r="J84" s="21"/>
    </row>
    <row r="85" spans="1:10" ht="25.5">
      <c r="A85" s="14">
        <v>2780</v>
      </c>
      <c r="B85" s="15" t="s">
        <v>53</v>
      </c>
      <c r="C85" s="14">
        <v>2204</v>
      </c>
      <c r="D85" s="14">
        <v>40</v>
      </c>
      <c r="E85" s="14">
        <v>5</v>
      </c>
      <c r="F85" s="14">
        <f t="shared" si="6"/>
        <v>2405</v>
      </c>
      <c r="G85" s="35">
        <f t="shared" si="7"/>
        <v>54.98544698544699</v>
      </c>
      <c r="H85" s="44">
        <v>58.63</v>
      </c>
      <c r="I85" s="37">
        <f t="shared" si="8"/>
        <v>-3.6445530145530114</v>
      </c>
      <c r="J85" s="21" t="s">
        <v>58</v>
      </c>
    </row>
    <row r="86" spans="1:10" ht="25.5">
      <c r="A86" s="6">
        <v>2472</v>
      </c>
      <c r="B86" s="7" t="s">
        <v>43</v>
      </c>
      <c r="C86" s="6">
        <v>1975</v>
      </c>
      <c r="D86" s="6">
        <v>33</v>
      </c>
      <c r="E86" s="6">
        <v>45</v>
      </c>
      <c r="F86" s="6">
        <f t="shared" si="6"/>
        <v>2025</v>
      </c>
      <c r="G86" s="31">
        <f t="shared" si="7"/>
        <v>58.51851851851852</v>
      </c>
      <c r="H86" s="40">
        <v>62.47</v>
      </c>
      <c r="I86" s="37">
        <f t="shared" si="8"/>
        <v>-3.95148148148148</v>
      </c>
      <c r="J86" s="21" t="s">
        <v>57</v>
      </c>
    </row>
    <row r="87" spans="1:10" ht="25.5">
      <c r="A87" s="14">
        <v>2779</v>
      </c>
      <c r="B87" s="15" t="s">
        <v>53</v>
      </c>
      <c r="C87" s="14">
        <v>2204</v>
      </c>
      <c r="D87" s="14">
        <v>40</v>
      </c>
      <c r="E87" s="14">
        <v>25</v>
      </c>
      <c r="F87" s="14">
        <f t="shared" si="6"/>
        <v>2425</v>
      </c>
      <c r="G87" s="35">
        <f t="shared" si="7"/>
        <v>54.531958762886596</v>
      </c>
      <c r="H87" s="44">
        <v>58.69</v>
      </c>
      <c r="I87" s="37">
        <f t="shared" si="8"/>
        <v>-4.158041237113402</v>
      </c>
      <c r="J87" s="21" t="s">
        <v>58</v>
      </c>
    </row>
    <row r="88" spans="1:10" ht="12.75">
      <c r="A88" s="6">
        <v>2498</v>
      </c>
      <c r="B88" s="7" t="s">
        <v>54</v>
      </c>
      <c r="C88" s="6">
        <v>457</v>
      </c>
      <c r="D88" s="6">
        <v>8</v>
      </c>
      <c r="E88" s="6">
        <v>5</v>
      </c>
      <c r="F88" s="6">
        <f t="shared" si="6"/>
        <v>485</v>
      </c>
      <c r="G88" s="31">
        <f t="shared" si="7"/>
        <v>56.5360824742268</v>
      </c>
      <c r="H88" s="40">
        <v>60.95</v>
      </c>
      <c r="I88" s="37">
        <f t="shared" si="8"/>
        <v>-4.413917525773201</v>
      </c>
      <c r="J88" s="21" t="s">
        <v>79</v>
      </c>
    </row>
    <row r="89" spans="1:10" ht="12.75">
      <c r="A89" s="6">
        <v>2405</v>
      </c>
      <c r="B89" s="7" t="s">
        <v>31</v>
      </c>
      <c r="C89" s="6">
        <v>1476</v>
      </c>
      <c r="D89" s="6">
        <v>26</v>
      </c>
      <c r="E89" s="6">
        <v>10</v>
      </c>
      <c r="F89" s="6">
        <f t="shared" si="6"/>
        <v>1570</v>
      </c>
      <c r="G89" s="31">
        <f t="shared" si="7"/>
        <v>56.40764331210191</v>
      </c>
      <c r="H89" s="40">
        <v>60.84</v>
      </c>
      <c r="I89" s="37">
        <f t="shared" si="8"/>
        <v>-4.432356687898093</v>
      </c>
      <c r="J89" s="21" t="s">
        <v>56</v>
      </c>
    </row>
    <row r="90" spans="1:10" ht="12.75">
      <c r="A90" s="6">
        <v>2406</v>
      </c>
      <c r="B90" s="7" t="s">
        <v>55</v>
      </c>
      <c r="C90" s="6">
        <v>1476</v>
      </c>
      <c r="D90" s="6">
        <v>25</v>
      </c>
      <c r="E90" s="6">
        <v>20</v>
      </c>
      <c r="F90" s="6">
        <f t="shared" si="6"/>
        <v>1520</v>
      </c>
      <c r="G90" s="31">
        <f t="shared" si="7"/>
        <v>58.26315789473684</v>
      </c>
      <c r="H90" s="40">
        <v>63.2</v>
      </c>
      <c r="I90" s="37">
        <f t="shared" si="8"/>
        <v>-4.93684210526316</v>
      </c>
      <c r="J90" s="21" t="s">
        <v>56</v>
      </c>
    </row>
    <row r="91" spans="1:10" ht="12.75">
      <c r="A91" s="4">
        <v>2179</v>
      </c>
      <c r="B91" s="5" t="s">
        <v>50</v>
      </c>
      <c r="C91" s="4">
        <v>308</v>
      </c>
      <c r="D91" s="4">
        <v>5</v>
      </c>
      <c r="E91" s="4">
        <v>10</v>
      </c>
      <c r="F91" s="4">
        <f t="shared" si="6"/>
        <v>310</v>
      </c>
      <c r="G91" s="30">
        <f t="shared" si="7"/>
        <v>59.61290322580645</v>
      </c>
      <c r="H91" s="39">
        <v>64.63</v>
      </c>
      <c r="I91" s="37">
        <f t="shared" si="8"/>
        <v>-5.017096774193547</v>
      </c>
      <c r="J91" s="21"/>
    </row>
    <row r="92" spans="1:10" ht="12.75">
      <c r="A92" s="6">
        <v>2497</v>
      </c>
      <c r="B92" s="7" t="s">
        <v>54</v>
      </c>
      <c r="C92" s="6">
        <v>457</v>
      </c>
      <c r="D92" s="6">
        <v>8</v>
      </c>
      <c r="E92" s="6">
        <v>10</v>
      </c>
      <c r="F92" s="6">
        <f t="shared" si="6"/>
        <v>490</v>
      </c>
      <c r="G92" s="31">
        <f t="shared" si="7"/>
        <v>55.95918367346938</v>
      </c>
      <c r="H92" s="40">
        <v>67.05</v>
      </c>
      <c r="I92" s="37">
        <f t="shared" si="8"/>
        <v>-11.090816326530614</v>
      </c>
      <c r="J92" s="21"/>
    </row>
    <row r="94" ht="12.75">
      <c r="A94" t="s">
        <v>84</v>
      </c>
    </row>
    <row r="95" ht="12.75">
      <c r="A95" t="s">
        <v>85</v>
      </c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abhijit</dc:creator>
  <cp:keywords/>
  <dc:description/>
  <cp:lastModifiedBy>Satish Pai</cp:lastModifiedBy>
  <dcterms:created xsi:type="dcterms:W3CDTF">2004-12-24T10:30:27Z</dcterms:created>
  <dcterms:modified xsi:type="dcterms:W3CDTF">2005-01-15T13:30:27Z</dcterms:modified>
  <cp:category/>
  <cp:version/>
  <cp:contentType/>
  <cp:contentStatus/>
</cp:coreProperties>
</file>